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2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<sst xmlns="http://schemas.openxmlformats.org/spreadsheetml/2006/main" count="96" uniqueCount="52">
  <si>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Km</t>
  </si>
  <si>
    <t>te rijden</t>
  </si>
  <si>
    <t>Omschrijving</t>
  </si>
  <si>
    <t>Tijdschema</t>
  </si>
  <si>
    <t>Masters Ronde van Drenthe - zaterdag 10 maart 2018</t>
  </si>
  <si>
    <t>Start Hoogeveen - Tamboer</t>
  </si>
  <si>
    <t>l.a. Van Limburg Stirumstraat</t>
  </si>
  <si>
    <t>rotonde r.d. Pesserstraat</t>
  </si>
  <si>
    <t>r.a. Stuifzandseweg</t>
  </si>
  <si>
    <t>l.a. A.G. Bellstraat</t>
  </si>
  <si>
    <t>rotonde r.a. Middenveldweg</t>
  </si>
  <si>
    <t>rotonde l.a. Stuifzandseweg</t>
  </si>
  <si>
    <t>Stuifzand</t>
  </si>
  <si>
    <t>r.d. Hoofdweg</t>
  </si>
  <si>
    <t>l.a. Secteweg</t>
  </si>
  <si>
    <t>l.a. Diepweg</t>
  </si>
  <si>
    <t>r.a. Wijsterseweg</t>
  </si>
  <si>
    <t>Vamweg</t>
  </si>
  <si>
    <t>r.a. Vamweg</t>
  </si>
  <si>
    <t>l.a. De Blinkerd</t>
  </si>
  <si>
    <t>1e ingang Dalingpoort</t>
  </si>
  <si>
    <t>Beklimming Vamberg</t>
  </si>
  <si>
    <t>COL DU VAM GPM</t>
  </si>
  <si>
    <t>Vamterrein verlaten direct buitenpoort r.a.</t>
  </si>
  <si>
    <t>r.a. Drijberseweg</t>
  </si>
  <si>
    <t>l.a. Nieuwe Es</t>
  </si>
  <si>
    <t>r.a. Marsweg</t>
  </si>
  <si>
    <t>l.a. Drijber</t>
  </si>
  <si>
    <t>Einde Stuifzand</t>
  </si>
  <si>
    <t>Einde Hoogeveen</t>
  </si>
  <si>
    <t>Drijber</t>
  </si>
  <si>
    <t>r.a. Drijbersche Es</t>
  </si>
  <si>
    <t>l.a. Drijbersche Es</t>
  </si>
  <si>
    <t>r.a. Nijenkamp</t>
  </si>
  <si>
    <t>r.d. Berkenweg</t>
  </si>
  <si>
    <t>r.a. Kremboong</t>
  </si>
  <si>
    <t>l.a. Siberië</t>
  </si>
  <si>
    <t>r.a. Pesserdijk</t>
  </si>
  <si>
    <t>r.a. Edisonstraat</t>
  </si>
  <si>
    <t>l.a. Voltastraat</t>
  </si>
  <si>
    <t>r.a. Industrieweg</t>
  </si>
  <si>
    <t>l.a. Brinkstraat</t>
  </si>
  <si>
    <t>r.d. Hoofdstraat</t>
  </si>
  <si>
    <t>r.a. Van Limburg Stirumstraat</t>
  </si>
  <si>
    <t>Einde Drijber</t>
  </si>
  <si>
    <t>Hoogeveen</t>
  </si>
  <si>
    <t xml:space="preserve">FINISH - Tamboer              </t>
  </si>
  <si>
    <t>na brug r.a. De Lotten</t>
  </si>
  <si>
    <t>Officiele Start Hoogeveen - Tamboer</t>
  </si>
  <si>
    <t>r.a. Raadhuisplein - Prins Bernhardstraat</t>
  </si>
  <si>
    <t>r.a. Raadhuisstraat</t>
  </si>
  <si>
    <t>versie 20 december 2017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</si>
</sst>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1" sqref="A1:F1"/>
    </sheetView>
  </sheetViews>
  <sheetFormatPr defaultColWidth="9.140625" defaultRowHeight="15.75" customHeight="1"/>
  <cols>
    <col min="1" max="2" width="9.140625" style="1" customWidth="1"/>
    <col min="3" max="3" width="60.7109375" style="2" customWidth="1"/>
    <col min="4" max="16384" width="9.140625" style="3" customWidth="1"/>
  </cols>
  <sheetData>
    <row r="1" spans="1:6" ht="15.75" customHeight="1">
      <c r="A1" s="14" t="s">
        <v>4</v>
      </c>
      <c r="B1" s="14"/>
      <c r="C1" s="14"/>
      <c r="D1" s="14"/>
      <c r="E1" s="14"/>
      <c r="F1" s="14"/>
    </row>
    <row r="3" spans="3:6" ht="15.75" customHeight="1">
      <c r="C3" s="6"/>
      <c r="D3" s="3">
        <v>39</v>
      </c>
      <c r="E3" s="3">
        <v>40</v>
      </c>
      <c r="F3" s="3">
        <v>42</v>
      </c>
    </row>
    <row r="4" spans="1:4" ht="15.75" customHeight="1">
      <c r="A4" s="1" t="s">
        <v>0</v>
      </c>
      <c r="B4" s="1" t="s">
        <v>1</v>
      </c>
      <c r="C4" s="2" t="s">
        <v>2</v>
      </c>
      <c r="D4" s="3" t="s">
        <v>3</v>
      </c>
    </row>
    <row r="6" spans="2:6" ht="15.75" customHeight="1">
      <c r="B6" s="8">
        <f>IF(ISBLANK(A6),"",MAX(A:A)-A6)</f>
      </c>
      <c r="C6" s="11" t="s">
        <v>5</v>
      </c>
      <c r="D6" s="5">
        <v>0.5416666666666666</v>
      </c>
      <c r="E6" s="5">
        <v>0.5416666666666666</v>
      </c>
      <c r="F6" s="5">
        <v>0.5416666666666666</v>
      </c>
    </row>
    <row r="8" spans="1:6" ht="15.75" customHeight="1">
      <c r="A8" s="1">
        <v>0</v>
      </c>
      <c r="B8" s="8">
        <f aca="true" t="shared" si="0" ref="B8:B39">IF(ISBLANK(A8),"",MAX(A$1:A$65536)-A8)</f>
        <v>65.3386</v>
      </c>
      <c r="C8" s="11" t="s">
        <v>48</v>
      </c>
      <c r="D8" s="5">
        <v>0.5416666666666666</v>
      </c>
      <c r="E8" s="5">
        <v>0.5416666666666666</v>
      </c>
      <c r="F8" s="5">
        <v>0.5416666666666666</v>
      </c>
    </row>
    <row r="9" spans="1:6" ht="15.75" customHeight="1">
      <c r="A9" s="1">
        <v>0.15</v>
      </c>
      <c r="B9" s="8">
        <f t="shared" si="0"/>
        <v>65.1886</v>
      </c>
      <c r="C9" s="3" t="s">
        <v>50</v>
      </c>
      <c r="D9" s="5">
        <f aca="true" t="shared" si="1" ref="D9:F10">D8+TIME(0,0,0)</f>
        <v>0.5416666666666666</v>
      </c>
      <c r="E9" s="5">
        <f t="shared" si="1"/>
        <v>0.5416666666666666</v>
      </c>
      <c r="F9" s="5">
        <f t="shared" si="1"/>
        <v>0.5416666666666666</v>
      </c>
    </row>
    <row r="10" spans="1:6" ht="15.75" customHeight="1">
      <c r="A10" s="1">
        <v>0.25</v>
      </c>
      <c r="B10" s="8">
        <f t="shared" si="0"/>
        <v>65.0886</v>
      </c>
      <c r="C10" s="3" t="s">
        <v>49</v>
      </c>
      <c r="D10" s="5">
        <f t="shared" si="1"/>
        <v>0.5416666666666666</v>
      </c>
      <c r="E10" s="5">
        <f t="shared" si="1"/>
        <v>0.5416666666666666</v>
      </c>
      <c r="F10" s="5">
        <f t="shared" si="1"/>
        <v>0.5416666666666666</v>
      </c>
    </row>
    <row r="11" spans="1:6" ht="15.75" customHeight="1">
      <c r="A11" s="1">
        <v>0.53</v>
      </c>
      <c r="B11" s="8">
        <f t="shared" si="0"/>
        <v>64.8086</v>
      </c>
      <c r="C11" s="3" t="s">
        <v>43</v>
      </c>
      <c r="D11" s="5">
        <f>IF(A11&gt;0,TIME(0,0,A11/D$3*3600)+D$9,"-")</f>
        <v>0.5422222222222222</v>
      </c>
      <c r="E11" s="5">
        <f>IF(A11&gt;0,TIME(0,0,A11/E$3*3600)+E$9,"-")</f>
        <v>0.5422106481481481</v>
      </c>
      <c r="F11" s="5">
        <f>IF(A11&gt;0,TIME(0,0,A11/F$3*3600)+F$9,"-")</f>
        <v>0.5421874999999999</v>
      </c>
    </row>
    <row r="12" spans="1:6" ht="15.75" customHeight="1">
      <c r="A12" s="1">
        <v>0.9870000000000001</v>
      </c>
      <c r="B12" s="8">
        <f t="shared" si="0"/>
        <v>64.3516</v>
      </c>
      <c r="C12" s="3" t="s">
        <v>6</v>
      </c>
      <c r="D12" s="5">
        <f aca="true" t="shared" si="2" ref="D12:D41">IF(A12&gt;0,TIME(0,0,A12/D$3*3600)+D$9,"-")</f>
        <v>0.5427199074074074</v>
      </c>
      <c r="E12" s="5">
        <f aca="true" t="shared" si="3" ref="E12:E41">IF(A12&gt;0,TIME(0,0,A12/E$3*3600)+E$9,"-")</f>
        <v>0.5426851851851852</v>
      </c>
      <c r="F12" s="5">
        <f aca="true" t="shared" si="4" ref="F12:F41">IF(A12&gt;0,TIME(0,0,A12/F$3*3600)+F$9,"-")</f>
        <v>0.5426388888888889</v>
      </c>
    </row>
    <row r="13" spans="1:6" ht="15.75" customHeight="1">
      <c r="A13" s="1">
        <v>1.3070000000000002</v>
      </c>
      <c r="B13" s="8">
        <f t="shared" si="0"/>
        <v>64.0316</v>
      </c>
      <c r="C13" s="3" t="s">
        <v>7</v>
      </c>
      <c r="D13" s="5">
        <f t="shared" si="2"/>
        <v>0.5430555555555555</v>
      </c>
      <c r="E13" s="5">
        <f t="shared" si="3"/>
        <v>0.5430208333333333</v>
      </c>
      <c r="F13" s="5">
        <f t="shared" si="4"/>
        <v>0.542962962962963</v>
      </c>
    </row>
    <row r="14" spans="1:6" ht="15.75" customHeight="1">
      <c r="A14" s="1">
        <v>1.6870000000000003</v>
      </c>
      <c r="B14" s="8">
        <f t="shared" si="0"/>
        <v>63.6516</v>
      </c>
      <c r="C14" s="3" t="s">
        <v>8</v>
      </c>
      <c r="D14" s="5">
        <f t="shared" si="2"/>
        <v>0.5434606481481481</v>
      </c>
      <c r="E14" s="5">
        <f t="shared" si="3"/>
        <v>0.5434143518518518</v>
      </c>
      <c r="F14" s="5">
        <f t="shared" si="4"/>
        <v>0.5433333333333333</v>
      </c>
    </row>
    <row r="15" spans="1:6" ht="15.75" customHeight="1">
      <c r="A15" s="1">
        <v>2.3810000000000002</v>
      </c>
      <c r="B15" s="8">
        <f t="shared" si="0"/>
        <v>62.9576</v>
      </c>
      <c r="C15" s="3" t="s">
        <v>9</v>
      </c>
      <c r="D15" s="5">
        <f t="shared" si="2"/>
        <v>0.5442013888888888</v>
      </c>
      <c r="E15" s="5">
        <f t="shared" si="3"/>
        <v>0.5441435185185185</v>
      </c>
      <c r="F15" s="5">
        <f t="shared" si="4"/>
        <v>0.5440277777777778</v>
      </c>
    </row>
    <row r="16" spans="1:6" ht="15.75" customHeight="1">
      <c r="A16" s="1">
        <v>2.4960000000000004</v>
      </c>
      <c r="B16" s="8">
        <f t="shared" si="0"/>
        <v>62.8426</v>
      </c>
      <c r="C16" s="3" t="s">
        <v>10</v>
      </c>
      <c r="D16" s="5">
        <f t="shared" si="2"/>
        <v>0.5443287037037037</v>
      </c>
      <c r="E16" s="5">
        <f t="shared" si="3"/>
        <v>0.5442592592592592</v>
      </c>
      <c r="F16" s="5">
        <f t="shared" si="4"/>
        <v>0.5441319444444445</v>
      </c>
    </row>
    <row r="17" spans="1:6" ht="15.75" customHeight="1">
      <c r="A17" s="1">
        <v>2.8080000000000003</v>
      </c>
      <c r="B17" s="8">
        <f t="shared" si="0"/>
        <v>62.5306</v>
      </c>
      <c r="C17" s="3" t="s">
        <v>11</v>
      </c>
      <c r="D17" s="5">
        <f t="shared" si="2"/>
        <v>0.5446643518518518</v>
      </c>
      <c r="E17" s="5">
        <f t="shared" si="3"/>
        <v>0.5445833333333333</v>
      </c>
      <c r="F17" s="5">
        <f t="shared" si="4"/>
        <v>0.5444444444444444</v>
      </c>
    </row>
    <row r="18" spans="1:6" ht="15.75" customHeight="1">
      <c r="A18" s="1">
        <v>2.8080000000000003</v>
      </c>
      <c r="B18" s="8">
        <f t="shared" si="0"/>
        <v>62.5306</v>
      </c>
      <c r="C18" s="10" t="s">
        <v>29</v>
      </c>
      <c r="D18" s="5">
        <f t="shared" si="2"/>
        <v>0.5446643518518518</v>
      </c>
      <c r="E18" s="5">
        <f t="shared" si="3"/>
        <v>0.5445833333333333</v>
      </c>
      <c r="F18" s="5">
        <f t="shared" si="4"/>
        <v>0.5444444444444444</v>
      </c>
    </row>
    <row r="19" spans="1:6" ht="15.75" customHeight="1">
      <c r="A19" s="1">
        <v>2.8080000000000003</v>
      </c>
      <c r="B19" s="8">
        <f t="shared" si="0"/>
        <v>62.5306</v>
      </c>
      <c r="C19" s="10" t="s">
        <v>12</v>
      </c>
      <c r="D19" s="5">
        <f t="shared" si="2"/>
        <v>0.5446643518518518</v>
      </c>
      <c r="E19" s="5">
        <f t="shared" si="3"/>
        <v>0.5445833333333333</v>
      </c>
      <c r="F19" s="5">
        <f t="shared" si="4"/>
        <v>0.5444444444444444</v>
      </c>
    </row>
    <row r="20" spans="1:6" ht="15.75" customHeight="1">
      <c r="A20" s="1">
        <v>3.8480000000000003</v>
      </c>
      <c r="B20" s="8">
        <f t="shared" si="0"/>
        <v>61.4906</v>
      </c>
      <c r="C20" s="3" t="s">
        <v>13</v>
      </c>
      <c r="D20" s="5">
        <f t="shared" si="2"/>
        <v>0.545775462962963</v>
      </c>
      <c r="E20" s="5">
        <f t="shared" si="3"/>
        <v>0.5456712962962963</v>
      </c>
      <c r="F20" s="5">
        <f t="shared" si="4"/>
        <v>0.545474537037037</v>
      </c>
    </row>
    <row r="21" spans="1:7" ht="15.75" customHeight="1">
      <c r="A21" s="1">
        <v>4.683</v>
      </c>
      <c r="B21" s="8">
        <f t="shared" si="0"/>
        <v>60.6556</v>
      </c>
      <c r="C21" s="3" t="s">
        <v>14</v>
      </c>
      <c r="D21" s="5">
        <f t="shared" si="2"/>
        <v>0.5466666666666666</v>
      </c>
      <c r="E21" s="5">
        <f t="shared" si="3"/>
        <v>0.5465393518518518</v>
      </c>
      <c r="F21" s="5">
        <f t="shared" si="4"/>
        <v>0.5463078703703703</v>
      </c>
      <c r="G21" s="1"/>
    </row>
    <row r="22" spans="1:7" ht="15.75" customHeight="1">
      <c r="A22" s="1">
        <v>4.683</v>
      </c>
      <c r="B22" s="8">
        <f t="shared" si="0"/>
        <v>60.6556</v>
      </c>
      <c r="C22" s="10" t="s">
        <v>28</v>
      </c>
      <c r="D22" s="5">
        <f t="shared" si="2"/>
        <v>0.5466666666666666</v>
      </c>
      <c r="E22" s="5">
        <f t="shared" si="3"/>
        <v>0.5465393518518518</v>
      </c>
      <c r="F22" s="5">
        <f t="shared" si="4"/>
        <v>0.5463078703703703</v>
      </c>
      <c r="G22" s="1"/>
    </row>
    <row r="23" spans="1:6" ht="15.75" customHeight="1">
      <c r="A23" s="1">
        <v>6.663</v>
      </c>
      <c r="B23" s="8">
        <f t="shared" si="0"/>
        <v>58.6756</v>
      </c>
      <c r="C23" s="3" t="s">
        <v>15</v>
      </c>
      <c r="D23" s="5">
        <f t="shared" si="2"/>
        <v>0.5487847222222222</v>
      </c>
      <c r="E23" s="5">
        <f t="shared" si="3"/>
        <v>0.548599537037037</v>
      </c>
      <c r="F23" s="5">
        <f t="shared" si="4"/>
        <v>0.5482754629629629</v>
      </c>
    </row>
    <row r="24" spans="1:6" ht="15.75" customHeight="1">
      <c r="A24" s="1">
        <v>7.0920000000000005</v>
      </c>
      <c r="B24" s="8">
        <f t="shared" si="0"/>
        <v>58.2466</v>
      </c>
      <c r="C24" s="3" t="s">
        <v>16</v>
      </c>
      <c r="D24" s="5">
        <f t="shared" si="2"/>
        <v>0.549236111111111</v>
      </c>
      <c r="E24" s="5">
        <f t="shared" si="3"/>
        <v>0.5490509259259259</v>
      </c>
      <c r="F24" s="5">
        <f t="shared" si="4"/>
        <v>0.5486921296296295</v>
      </c>
    </row>
    <row r="25" spans="1:6" ht="15.75" customHeight="1">
      <c r="A25" s="1">
        <v>8.382000000000001</v>
      </c>
      <c r="B25" s="8">
        <f t="shared" si="0"/>
        <v>56.956599999999995</v>
      </c>
      <c r="C25" s="3" t="s">
        <v>17</v>
      </c>
      <c r="D25" s="5">
        <f t="shared" si="2"/>
        <v>0.5506134259259259</v>
      </c>
      <c r="E25" s="5">
        <f t="shared" si="3"/>
        <v>0.5503935185185185</v>
      </c>
      <c r="F25" s="5">
        <f t="shared" si="4"/>
        <v>0.5499768518518519</v>
      </c>
    </row>
    <row r="26" spans="1:6" ht="15.75" customHeight="1">
      <c r="A26" s="1">
        <v>9.972000000000001</v>
      </c>
      <c r="B26" s="8">
        <f t="shared" si="0"/>
        <v>55.3666</v>
      </c>
      <c r="C26" s="3" t="s">
        <v>18</v>
      </c>
      <c r="D26" s="5">
        <f t="shared" si="2"/>
        <v>0.5523148148148148</v>
      </c>
      <c r="E26" s="5">
        <f t="shared" si="3"/>
        <v>0.552048611111111</v>
      </c>
      <c r="F26" s="5">
        <f t="shared" si="4"/>
        <v>0.5515509259259259</v>
      </c>
    </row>
    <row r="27" spans="1:6" ht="15.75" customHeight="1">
      <c r="A27" s="1">
        <v>11.292000000000002</v>
      </c>
      <c r="B27" s="8">
        <f t="shared" si="0"/>
        <v>54.0466</v>
      </c>
      <c r="C27" s="3" t="s">
        <v>19</v>
      </c>
      <c r="D27" s="5">
        <f t="shared" si="2"/>
        <v>0.5537268518518518</v>
      </c>
      <c r="E27" s="5">
        <f t="shared" si="3"/>
        <v>0.5534259259259259</v>
      </c>
      <c r="F27" s="5">
        <f t="shared" si="4"/>
        <v>0.5528587962962963</v>
      </c>
    </row>
    <row r="28" spans="1:6" ht="15.75" customHeight="1">
      <c r="A28" s="1">
        <v>11.692000000000002</v>
      </c>
      <c r="B28" s="8">
        <f t="shared" si="0"/>
        <v>53.6466</v>
      </c>
      <c r="C28" s="2" t="s">
        <v>20</v>
      </c>
      <c r="D28" s="5">
        <f t="shared" si="2"/>
        <v>0.5541550925925925</v>
      </c>
      <c r="E28" s="5">
        <f t="shared" si="3"/>
        <v>0.5538425925925926</v>
      </c>
      <c r="F28" s="5">
        <f t="shared" si="4"/>
        <v>0.5532638888888889</v>
      </c>
    </row>
    <row r="29" spans="1:6" ht="15.75" customHeight="1">
      <c r="A29" s="1">
        <v>12.292000000000002</v>
      </c>
      <c r="B29" s="8">
        <f t="shared" si="0"/>
        <v>53.0466</v>
      </c>
      <c r="C29" s="2" t="s">
        <v>21</v>
      </c>
      <c r="D29" s="5">
        <f t="shared" si="2"/>
        <v>0.5547916666666667</v>
      </c>
      <c r="E29" s="5">
        <f t="shared" si="3"/>
        <v>0.5544675925925926</v>
      </c>
      <c r="F29" s="5">
        <f t="shared" si="4"/>
        <v>0.5538541666666666</v>
      </c>
    </row>
    <row r="30" spans="1:6" ht="15.75" customHeight="1">
      <c r="A30" s="1">
        <v>12.792000000000002</v>
      </c>
      <c r="B30" s="8">
        <f t="shared" si="0"/>
        <v>52.5466</v>
      </c>
      <c r="C30" s="13" t="s">
        <v>22</v>
      </c>
      <c r="D30" s="5">
        <f t="shared" si="2"/>
        <v>0.555324074074074</v>
      </c>
      <c r="E30" s="5">
        <f t="shared" si="3"/>
        <v>0.5549884259259259</v>
      </c>
      <c r="F30" s="5">
        <f t="shared" si="4"/>
        <v>0.5543518518518518</v>
      </c>
    </row>
    <row r="31" spans="1:6" ht="15.75" customHeight="1">
      <c r="A31" s="1">
        <v>13.592000000000002</v>
      </c>
      <c r="B31" s="8">
        <f t="shared" si="0"/>
        <v>51.7466</v>
      </c>
      <c r="C31" s="2" t="s">
        <v>23</v>
      </c>
      <c r="D31" s="5">
        <f t="shared" si="2"/>
        <v>0.5561805555555556</v>
      </c>
      <c r="E31" s="5">
        <f t="shared" si="3"/>
        <v>0.5558217592592593</v>
      </c>
      <c r="F31" s="5">
        <f t="shared" si="4"/>
        <v>0.5551504629629629</v>
      </c>
    </row>
    <row r="32" spans="1:6" ht="15.75" customHeight="1">
      <c r="A32" s="1">
        <v>15.392000000000003</v>
      </c>
      <c r="B32" s="8">
        <f t="shared" si="0"/>
        <v>49.9466</v>
      </c>
      <c r="C32" s="3" t="s">
        <v>24</v>
      </c>
      <c r="D32" s="5">
        <f t="shared" si="2"/>
        <v>0.5581018518518518</v>
      </c>
      <c r="E32" s="5">
        <f t="shared" si="3"/>
        <v>0.5576967592592592</v>
      </c>
      <c r="F32" s="5">
        <f t="shared" si="4"/>
        <v>0.5569328703703703</v>
      </c>
    </row>
    <row r="33" spans="1:6" ht="15.75" customHeight="1">
      <c r="A33" s="1">
        <v>15.590000000000003</v>
      </c>
      <c r="B33" s="8">
        <f t="shared" si="0"/>
        <v>49.748599999999996</v>
      </c>
      <c r="C33" s="3" t="s">
        <v>25</v>
      </c>
      <c r="D33" s="5">
        <f t="shared" si="2"/>
        <v>0.5583217592592592</v>
      </c>
      <c r="E33" s="5">
        <f t="shared" si="3"/>
        <v>0.5579050925925926</v>
      </c>
      <c r="F33" s="5">
        <f t="shared" si="4"/>
        <v>0.5571296296296296</v>
      </c>
    </row>
    <row r="34" spans="1:6" ht="15.75" customHeight="1">
      <c r="A34" s="1">
        <v>16.441000000000003</v>
      </c>
      <c r="B34" s="8">
        <f t="shared" si="0"/>
        <v>48.8976</v>
      </c>
      <c r="C34" s="3" t="s">
        <v>26</v>
      </c>
      <c r="D34" s="5">
        <f t="shared" si="2"/>
        <v>0.559224537037037</v>
      </c>
      <c r="E34" s="5">
        <f t="shared" si="3"/>
        <v>0.5587847222222222</v>
      </c>
      <c r="F34" s="5">
        <f t="shared" si="4"/>
        <v>0.557974537037037</v>
      </c>
    </row>
    <row r="35" spans="1:6" ht="15.75" customHeight="1">
      <c r="A35" s="1">
        <v>16.721000000000004</v>
      </c>
      <c r="B35" s="8">
        <f t="shared" si="0"/>
        <v>48.617599999999996</v>
      </c>
      <c r="C35" s="3" t="s">
        <v>26</v>
      </c>
      <c r="D35" s="5">
        <f t="shared" si="2"/>
        <v>0.5595254629629629</v>
      </c>
      <c r="E35" s="5">
        <f t="shared" si="3"/>
        <v>0.5590740740740741</v>
      </c>
      <c r="F35" s="5">
        <f t="shared" si="4"/>
        <v>0.5582523148148147</v>
      </c>
    </row>
    <row r="36" spans="1:6" ht="15.75" customHeight="1">
      <c r="A36" s="1">
        <v>18.381000000000004</v>
      </c>
      <c r="B36" s="8">
        <f t="shared" si="0"/>
        <v>46.9576</v>
      </c>
      <c r="C36" s="3" t="s">
        <v>47</v>
      </c>
      <c r="D36" s="5">
        <f t="shared" si="2"/>
        <v>0.5612962962962963</v>
      </c>
      <c r="E36" s="5">
        <f t="shared" si="3"/>
        <v>0.5608101851851851</v>
      </c>
      <c r="F36" s="5">
        <f t="shared" si="4"/>
        <v>0.5598958333333333</v>
      </c>
    </row>
    <row r="37" spans="1:6" ht="15.75" customHeight="1">
      <c r="A37" s="1">
        <v>19.401000000000003</v>
      </c>
      <c r="B37" s="8">
        <f t="shared" si="0"/>
        <v>45.937599999999996</v>
      </c>
      <c r="C37" s="3" t="s">
        <v>27</v>
      </c>
      <c r="D37" s="5">
        <f t="shared" si="2"/>
        <v>0.5623842592592592</v>
      </c>
      <c r="E37" s="5">
        <f t="shared" si="3"/>
        <v>0.561875</v>
      </c>
      <c r="F37" s="5">
        <f t="shared" si="4"/>
        <v>0.5609027777777778</v>
      </c>
    </row>
    <row r="38" spans="1:6" ht="15.75" customHeight="1">
      <c r="A38" s="1">
        <v>19.401000000000003</v>
      </c>
      <c r="B38" s="8">
        <f t="shared" si="0"/>
        <v>45.937599999999996</v>
      </c>
      <c r="C38" s="10" t="s">
        <v>30</v>
      </c>
      <c r="D38" s="5">
        <f t="shared" si="2"/>
        <v>0.5623842592592592</v>
      </c>
      <c r="E38" s="5">
        <f t="shared" si="3"/>
        <v>0.561875</v>
      </c>
      <c r="F38" s="5">
        <f t="shared" si="4"/>
        <v>0.5609027777777778</v>
      </c>
    </row>
    <row r="39" spans="1:6" ht="15.75" customHeight="1">
      <c r="A39" s="1">
        <v>20.272000000000002</v>
      </c>
      <c r="B39" s="8">
        <f t="shared" si="0"/>
        <v>45.066599999999994</v>
      </c>
      <c r="C39" s="3" t="s">
        <v>31</v>
      </c>
      <c r="D39" s="5">
        <f t="shared" si="2"/>
        <v>0.5633217592592592</v>
      </c>
      <c r="E39" s="5">
        <f t="shared" si="3"/>
        <v>0.5627777777777777</v>
      </c>
      <c r="F39" s="5">
        <f t="shared" si="4"/>
        <v>0.5617708333333333</v>
      </c>
    </row>
    <row r="40" spans="1:6" ht="15.75" customHeight="1">
      <c r="A40" s="1">
        <v>20.740000000000002</v>
      </c>
      <c r="B40" s="8">
        <f aca="true" t="shared" si="5" ref="B40:B71">IF(ISBLANK(A40),"",MAX(A$1:A$65536)-A40)</f>
        <v>44.5986</v>
      </c>
      <c r="C40" s="3" t="s">
        <v>32</v>
      </c>
      <c r="D40" s="5">
        <f t="shared" si="2"/>
        <v>0.5638194444444444</v>
      </c>
      <c r="E40" s="5">
        <f t="shared" si="3"/>
        <v>0.5632638888888889</v>
      </c>
      <c r="F40" s="5">
        <f t="shared" si="4"/>
        <v>0.5622337962962962</v>
      </c>
    </row>
    <row r="41" spans="1:6" ht="15.75" customHeight="1">
      <c r="A41" s="1">
        <v>21.285000000000004</v>
      </c>
      <c r="B41" s="8">
        <f t="shared" si="5"/>
        <v>44.053599999999996</v>
      </c>
      <c r="C41" s="3" t="s">
        <v>33</v>
      </c>
      <c r="D41" s="5">
        <f t="shared" si="2"/>
        <v>0.5643981481481481</v>
      </c>
      <c r="E41" s="5">
        <f t="shared" si="3"/>
        <v>0.5638310185185185</v>
      </c>
      <c r="F41" s="5">
        <f t="shared" si="4"/>
        <v>0.5627777777777777</v>
      </c>
    </row>
    <row r="42" spans="1:6" ht="15.75" customHeight="1">
      <c r="A42" s="1">
        <v>21.285000000000004</v>
      </c>
      <c r="B42" s="8">
        <f t="shared" si="5"/>
        <v>44.053599999999996</v>
      </c>
      <c r="C42" s="10" t="s">
        <v>44</v>
      </c>
      <c r="D42" s="5">
        <f aca="true" t="shared" si="6" ref="D42:D73">IF(A42&gt;0,TIME(0,0,A42/D$3*3600)+D$9,"-")</f>
        <v>0.5643981481481481</v>
      </c>
      <c r="E42" s="5">
        <f aca="true" t="shared" si="7" ref="E42:E73">IF(A42&gt;0,TIME(0,0,A42/E$3*3600)+E$9,"-")</f>
        <v>0.5638310185185185</v>
      </c>
      <c r="F42" s="5">
        <f aca="true" t="shared" si="8" ref="F42:F73">IF(A42&gt;0,TIME(0,0,A42/F$3*3600)+F$9,"-")</f>
        <v>0.5627777777777777</v>
      </c>
    </row>
    <row r="43" spans="1:6" ht="15.75" customHeight="1">
      <c r="A43" s="1">
        <v>21.613000000000003</v>
      </c>
      <c r="B43" s="8">
        <f t="shared" si="5"/>
        <v>43.7256</v>
      </c>
      <c r="C43" s="3" t="s">
        <v>34</v>
      </c>
      <c r="D43" s="5">
        <f t="shared" si="6"/>
        <v>0.5647569444444445</v>
      </c>
      <c r="E43" s="5">
        <f t="shared" si="7"/>
        <v>0.5641782407407407</v>
      </c>
      <c r="F43" s="5">
        <f t="shared" si="8"/>
        <v>0.5631018518518518</v>
      </c>
    </row>
    <row r="44" spans="1:6" ht="15.75" customHeight="1">
      <c r="A44" s="1">
        <v>24.703000000000003</v>
      </c>
      <c r="B44" s="8">
        <f t="shared" si="5"/>
        <v>40.6356</v>
      </c>
      <c r="C44" s="3" t="s">
        <v>35</v>
      </c>
      <c r="D44" s="5">
        <f t="shared" si="6"/>
        <v>0.5680555555555555</v>
      </c>
      <c r="E44" s="5">
        <f t="shared" si="7"/>
        <v>0.5673958333333333</v>
      </c>
      <c r="F44" s="5">
        <f t="shared" si="8"/>
        <v>0.5661689814814814</v>
      </c>
    </row>
    <row r="45" spans="1:6" ht="15.75" customHeight="1">
      <c r="A45" s="1">
        <v>25.863000000000003</v>
      </c>
      <c r="B45" s="8">
        <f t="shared" si="5"/>
        <v>39.4756</v>
      </c>
      <c r="C45" s="3" t="s">
        <v>36</v>
      </c>
      <c r="D45" s="5">
        <f t="shared" si="6"/>
        <v>0.5692939814814815</v>
      </c>
      <c r="E45" s="5">
        <f t="shared" si="7"/>
        <v>0.568599537037037</v>
      </c>
      <c r="F45" s="5">
        <f t="shared" si="8"/>
        <v>0.5673148148148148</v>
      </c>
    </row>
    <row r="46" spans="1:6" ht="15.75" customHeight="1">
      <c r="A46" s="1">
        <v>28.123000000000005</v>
      </c>
      <c r="B46" s="8">
        <f t="shared" si="5"/>
        <v>37.215599999999995</v>
      </c>
      <c r="C46" s="3" t="s">
        <v>37</v>
      </c>
      <c r="D46" s="5">
        <f t="shared" si="6"/>
        <v>0.5717013888888889</v>
      </c>
      <c r="E46" s="5">
        <f t="shared" si="7"/>
        <v>0.5709606481481481</v>
      </c>
      <c r="F46" s="5">
        <f t="shared" si="8"/>
        <v>0.5695601851851851</v>
      </c>
    </row>
    <row r="47" spans="1:6" ht="15.75" customHeight="1">
      <c r="A47" s="1">
        <v>28.123000000000005</v>
      </c>
      <c r="B47" s="8">
        <f t="shared" si="5"/>
        <v>37.215599999999995</v>
      </c>
      <c r="C47" s="10" t="s">
        <v>45</v>
      </c>
      <c r="D47" s="5">
        <f t="shared" si="6"/>
        <v>0.5717013888888889</v>
      </c>
      <c r="E47" s="5">
        <f t="shared" si="7"/>
        <v>0.5709606481481481</v>
      </c>
      <c r="F47" s="5">
        <f t="shared" si="8"/>
        <v>0.5695601851851851</v>
      </c>
    </row>
    <row r="48" spans="1:6" ht="15.75" customHeight="1">
      <c r="A48" s="1">
        <v>29.913000000000004</v>
      </c>
      <c r="B48" s="8">
        <f t="shared" si="5"/>
        <v>35.425599999999996</v>
      </c>
      <c r="C48" s="3" t="s">
        <v>38</v>
      </c>
      <c r="D48" s="5">
        <f t="shared" si="6"/>
        <v>0.5736226851851851</v>
      </c>
      <c r="E48" s="5">
        <f t="shared" si="7"/>
        <v>0.572824074074074</v>
      </c>
      <c r="F48" s="5">
        <f t="shared" si="8"/>
        <v>0.5713310185185185</v>
      </c>
    </row>
    <row r="49" spans="1:6" ht="15.75" customHeight="1">
      <c r="A49" s="1">
        <v>30.394000000000005</v>
      </c>
      <c r="B49" s="8">
        <f t="shared" si="5"/>
        <v>34.944599999999994</v>
      </c>
      <c r="C49" s="3" t="s">
        <v>39</v>
      </c>
      <c r="D49" s="5">
        <f t="shared" si="6"/>
        <v>0.5741319444444444</v>
      </c>
      <c r="E49" s="5">
        <f t="shared" si="7"/>
        <v>0.5733217592592592</v>
      </c>
      <c r="F49" s="5">
        <f t="shared" si="8"/>
        <v>0.5718171296296296</v>
      </c>
    </row>
    <row r="50" spans="1:6" ht="15.75" customHeight="1">
      <c r="A50" s="1">
        <v>32.104000000000006</v>
      </c>
      <c r="B50" s="8">
        <f t="shared" si="5"/>
        <v>33.23459999999999</v>
      </c>
      <c r="C50" s="3" t="s">
        <v>40</v>
      </c>
      <c r="D50" s="5">
        <f t="shared" si="6"/>
        <v>0.5759606481481481</v>
      </c>
      <c r="E50" s="5">
        <f t="shared" si="7"/>
        <v>0.5751041666666666</v>
      </c>
      <c r="F50" s="5">
        <f t="shared" si="8"/>
        <v>0.5735069444444444</v>
      </c>
    </row>
    <row r="51" spans="1:6" ht="15.75" customHeight="1">
      <c r="A51" s="1">
        <v>32.142300000000006</v>
      </c>
      <c r="B51" s="8">
        <f t="shared" si="5"/>
        <v>33.196299999999994</v>
      </c>
      <c r="C51" s="3" t="s">
        <v>41</v>
      </c>
      <c r="D51" s="5">
        <f t="shared" si="6"/>
        <v>0.5759953703703703</v>
      </c>
      <c r="E51" s="5">
        <f t="shared" si="7"/>
        <v>0.5751388888888889</v>
      </c>
      <c r="F51" s="5">
        <f t="shared" si="8"/>
        <v>0.5735532407407407</v>
      </c>
    </row>
    <row r="52" spans="1:6" ht="15.75" customHeight="1">
      <c r="A52" s="1">
        <v>32.48930000000001</v>
      </c>
      <c r="B52" s="8">
        <f t="shared" si="5"/>
        <v>32.84929999999999</v>
      </c>
      <c r="C52" s="3" t="s">
        <v>42</v>
      </c>
      <c r="D52" s="5">
        <f t="shared" si="6"/>
        <v>0.5763773148148148</v>
      </c>
      <c r="E52" s="5">
        <f t="shared" si="7"/>
        <v>0.5755092592592592</v>
      </c>
      <c r="F52" s="5">
        <f t="shared" si="8"/>
        <v>0.5738888888888889</v>
      </c>
    </row>
    <row r="53" spans="1:6" ht="15.75" customHeight="1">
      <c r="A53" s="1">
        <v>32.819300000000005</v>
      </c>
      <c r="B53" s="8">
        <f t="shared" si="5"/>
        <v>32.519299999999994</v>
      </c>
      <c r="C53" s="3" t="s">
        <v>50</v>
      </c>
      <c r="D53" s="5">
        <f t="shared" si="6"/>
        <v>0.576724537037037</v>
      </c>
      <c r="E53" s="5">
        <f t="shared" si="7"/>
        <v>0.5758449074074073</v>
      </c>
      <c r="F53" s="5">
        <f t="shared" si="8"/>
        <v>0.574224537037037</v>
      </c>
    </row>
    <row r="54" spans="1:6" ht="15.75" customHeight="1">
      <c r="A54" s="1">
        <v>32.91</v>
      </c>
      <c r="B54" s="8">
        <f t="shared" si="5"/>
        <v>32.4286</v>
      </c>
      <c r="C54" s="3" t="s">
        <v>49</v>
      </c>
      <c r="D54" s="5">
        <f>D53+TIME(0,0,0)</f>
        <v>0.576724537037037</v>
      </c>
      <c r="E54" s="5">
        <f>E53+TIME(0,0,0)</f>
        <v>0.5758449074074073</v>
      </c>
      <c r="F54" s="5">
        <f>F53+TIME(0,0,0)</f>
        <v>0.574224537037037</v>
      </c>
    </row>
    <row r="55" spans="1:6" ht="15.75" customHeight="1">
      <c r="A55" s="1">
        <v>33.65630000000001</v>
      </c>
      <c r="B55" s="8">
        <f t="shared" si="5"/>
        <v>31.68229999999999</v>
      </c>
      <c r="C55" s="3" t="s">
        <v>6</v>
      </c>
      <c r="D55" s="5">
        <f t="shared" si="6"/>
        <v>0.5776157407407407</v>
      </c>
      <c r="E55" s="5">
        <f t="shared" si="7"/>
        <v>0.576724537037037</v>
      </c>
      <c r="F55" s="5">
        <f t="shared" si="8"/>
        <v>0.5750462962962962</v>
      </c>
    </row>
    <row r="56" spans="1:6" ht="15.75" customHeight="1">
      <c r="A56" s="1">
        <v>33.97630000000001</v>
      </c>
      <c r="B56" s="8">
        <f t="shared" si="5"/>
        <v>31.36229999999999</v>
      </c>
      <c r="C56" s="3" t="s">
        <v>7</v>
      </c>
      <c r="D56" s="5">
        <f t="shared" si="6"/>
        <v>0.5779629629629629</v>
      </c>
      <c r="E56" s="5">
        <f t="shared" si="7"/>
        <v>0.577048611111111</v>
      </c>
      <c r="F56" s="5">
        <f t="shared" si="8"/>
        <v>0.5753703703703703</v>
      </c>
    </row>
    <row r="57" spans="1:6" ht="15.75" customHeight="1">
      <c r="A57" s="1">
        <v>34.35630000000001</v>
      </c>
      <c r="B57" s="8">
        <f t="shared" si="5"/>
        <v>30.982299999999988</v>
      </c>
      <c r="C57" s="3" t="s">
        <v>8</v>
      </c>
      <c r="D57" s="5">
        <f t="shared" si="6"/>
        <v>0.5783680555555555</v>
      </c>
      <c r="E57" s="5">
        <f t="shared" si="7"/>
        <v>0.5774537037037036</v>
      </c>
      <c r="F57" s="5">
        <f t="shared" si="8"/>
        <v>0.5757407407407407</v>
      </c>
    </row>
    <row r="58" spans="1:6" ht="15.75" customHeight="1">
      <c r="A58" s="1">
        <v>35.050300000000014</v>
      </c>
      <c r="B58" s="8">
        <f t="shared" si="5"/>
        <v>30.288299999999985</v>
      </c>
      <c r="C58" s="3" t="s">
        <v>9</v>
      </c>
      <c r="D58" s="5">
        <f t="shared" si="6"/>
        <v>0.5791087962962963</v>
      </c>
      <c r="E58" s="5">
        <f t="shared" si="7"/>
        <v>0.5781712962962963</v>
      </c>
      <c r="F58" s="5">
        <f t="shared" si="8"/>
        <v>0.5764351851851851</v>
      </c>
    </row>
    <row r="59" spans="1:6" ht="15.75" customHeight="1">
      <c r="A59" s="1">
        <v>35.165300000000016</v>
      </c>
      <c r="B59" s="8">
        <f t="shared" si="5"/>
        <v>30.173299999999983</v>
      </c>
      <c r="C59" s="3" t="s">
        <v>10</v>
      </c>
      <c r="D59" s="5">
        <f t="shared" si="6"/>
        <v>0.5792361111111111</v>
      </c>
      <c r="E59" s="5">
        <f t="shared" si="7"/>
        <v>0.578287037037037</v>
      </c>
      <c r="F59" s="5">
        <f t="shared" si="8"/>
        <v>0.5765509259259259</v>
      </c>
    </row>
    <row r="60" spans="1:6" ht="15.75" customHeight="1">
      <c r="A60" s="1">
        <v>35.477300000000014</v>
      </c>
      <c r="B60" s="8">
        <f t="shared" si="5"/>
        <v>29.861299999999986</v>
      </c>
      <c r="C60" s="3" t="s">
        <v>11</v>
      </c>
      <c r="D60" s="5">
        <f t="shared" si="6"/>
        <v>0.5795601851851852</v>
      </c>
      <c r="E60" s="5">
        <f t="shared" si="7"/>
        <v>0.5786111111111111</v>
      </c>
      <c r="F60" s="5">
        <f t="shared" si="8"/>
        <v>0.5768518518518518</v>
      </c>
    </row>
    <row r="61" spans="1:6" ht="15.75" customHeight="1">
      <c r="A61" s="1">
        <v>35.477300000000014</v>
      </c>
      <c r="B61" s="8">
        <f t="shared" si="5"/>
        <v>29.861299999999986</v>
      </c>
      <c r="C61" s="10" t="s">
        <v>29</v>
      </c>
      <c r="D61" s="5">
        <f t="shared" si="6"/>
        <v>0.5795601851851852</v>
      </c>
      <c r="E61" s="5">
        <f t="shared" si="7"/>
        <v>0.5786111111111111</v>
      </c>
      <c r="F61" s="5">
        <f t="shared" si="8"/>
        <v>0.5768518518518518</v>
      </c>
    </row>
    <row r="62" spans="1:6" ht="15.75" customHeight="1">
      <c r="A62" s="1">
        <v>35.477300000000014</v>
      </c>
      <c r="B62" s="8">
        <f t="shared" si="5"/>
        <v>29.861299999999986</v>
      </c>
      <c r="C62" s="10" t="s">
        <v>12</v>
      </c>
      <c r="D62" s="5">
        <f t="shared" si="6"/>
        <v>0.5795601851851852</v>
      </c>
      <c r="E62" s="5">
        <f t="shared" si="7"/>
        <v>0.5786111111111111</v>
      </c>
      <c r="F62" s="5">
        <f t="shared" si="8"/>
        <v>0.5768518518518518</v>
      </c>
    </row>
    <row r="63" spans="1:6" ht="15.75" customHeight="1">
      <c r="A63" s="1">
        <v>36.51730000000001</v>
      </c>
      <c r="B63" s="8">
        <f t="shared" si="5"/>
        <v>28.821299999999987</v>
      </c>
      <c r="C63" s="3" t="s">
        <v>13</v>
      </c>
      <c r="D63" s="5">
        <f t="shared" si="6"/>
        <v>0.5806712962962962</v>
      </c>
      <c r="E63" s="5">
        <f t="shared" si="7"/>
        <v>0.5796990740740741</v>
      </c>
      <c r="F63" s="5">
        <f t="shared" si="8"/>
        <v>0.5778935185185184</v>
      </c>
    </row>
    <row r="64" spans="1:6" ht="15.75" customHeight="1">
      <c r="A64" s="1">
        <v>37.352300000000014</v>
      </c>
      <c r="B64" s="8">
        <f t="shared" si="5"/>
        <v>27.986299999999986</v>
      </c>
      <c r="C64" s="3" t="s">
        <v>14</v>
      </c>
      <c r="D64" s="5">
        <f t="shared" si="6"/>
        <v>0.5815625</v>
      </c>
      <c r="E64" s="5">
        <f t="shared" si="7"/>
        <v>0.5805671296296296</v>
      </c>
      <c r="F64" s="5">
        <f t="shared" si="8"/>
        <v>0.5787152777777778</v>
      </c>
    </row>
    <row r="65" spans="1:7" s="9" customFormat="1" ht="15">
      <c r="A65" s="1">
        <v>37.352300000000014</v>
      </c>
      <c r="B65" s="8">
        <f t="shared" si="5"/>
        <v>27.986299999999986</v>
      </c>
      <c r="C65" s="10" t="s">
        <v>28</v>
      </c>
      <c r="D65" s="5">
        <f t="shared" si="6"/>
        <v>0.5815625</v>
      </c>
      <c r="E65" s="5">
        <f t="shared" si="7"/>
        <v>0.5805671296296296</v>
      </c>
      <c r="F65" s="5">
        <f t="shared" si="8"/>
        <v>0.5787152777777778</v>
      </c>
      <c r="G65" s="7"/>
    </row>
    <row r="66" spans="1:7" s="9" customFormat="1" ht="15">
      <c r="A66" s="1">
        <v>39.33230000000001</v>
      </c>
      <c r="B66" s="8">
        <f t="shared" si="5"/>
        <v>26.00629999999999</v>
      </c>
      <c r="C66" s="3" t="s">
        <v>15</v>
      </c>
      <c r="D66" s="5">
        <f t="shared" si="6"/>
        <v>0.5836805555555555</v>
      </c>
      <c r="E66" s="5">
        <f t="shared" si="7"/>
        <v>0.5826273148148148</v>
      </c>
      <c r="F66" s="5">
        <f t="shared" si="8"/>
        <v>0.5806828703703704</v>
      </c>
      <c r="G66" s="7"/>
    </row>
    <row r="67" spans="1:7" s="9" customFormat="1" ht="15">
      <c r="A67" s="1">
        <v>39.76130000000001</v>
      </c>
      <c r="B67" s="8">
        <f t="shared" si="5"/>
        <v>25.577299999999987</v>
      </c>
      <c r="C67" s="3" t="s">
        <v>16</v>
      </c>
      <c r="D67" s="5">
        <f t="shared" si="6"/>
        <v>0.5841435185185184</v>
      </c>
      <c r="E67" s="5">
        <f t="shared" si="7"/>
        <v>0.5830787037037036</v>
      </c>
      <c r="F67" s="5">
        <f t="shared" si="8"/>
        <v>0.581111111111111</v>
      </c>
      <c r="G67" s="7"/>
    </row>
    <row r="68" spans="1:7" s="9" customFormat="1" ht="15">
      <c r="A68" s="1">
        <v>41.05130000000001</v>
      </c>
      <c r="B68" s="8">
        <f t="shared" si="5"/>
        <v>24.287299999999988</v>
      </c>
      <c r="C68" s="3" t="s">
        <v>17</v>
      </c>
      <c r="D68" s="5">
        <f t="shared" si="6"/>
        <v>0.5855208333333333</v>
      </c>
      <c r="E68" s="5">
        <f t="shared" si="7"/>
        <v>0.5844212962962962</v>
      </c>
      <c r="F68" s="5">
        <f t="shared" si="8"/>
        <v>0.5823842592592592</v>
      </c>
      <c r="G68" s="7"/>
    </row>
    <row r="69" spans="1:6" ht="15.75" customHeight="1">
      <c r="A69" s="1">
        <v>42.641300000000015</v>
      </c>
      <c r="B69" s="8">
        <f t="shared" si="5"/>
        <v>22.697299999999984</v>
      </c>
      <c r="C69" s="3" t="s">
        <v>18</v>
      </c>
      <c r="D69" s="5">
        <f t="shared" si="6"/>
        <v>0.5872222222222222</v>
      </c>
      <c r="E69" s="5">
        <f t="shared" si="7"/>
        <v>0.5860763888888889</v>
      </c>
      <c r="F69" s="5">
        <f t="shared" si="8"/>
        <v>0.5839583333333332</v>
      </c>
    </row>
    <row r="70" spans="1:6" ht="15.75" customHeight="1">
      <c r="A70" s="1">
        <v>43.961300000000016</v>
      </c>
      <c r="B70" s="8">
        <f t="shared" si="5"/>
        <v>21.377299999999984</v>
      </c>
      <c r="C70" s="3" t="s">
        <v>19</v>
      </c>
      <c r="D70" s="5">
        <f t="shared" si="6"/>
        <v>0.5886226851851851</v>
      </c>
      <c r="E70" s="5">
        <f t="shared" si="7"/>
        <v>0.5874537037037036</v>
      </c>
      <c r="F70" s="5">
        <f t="shared" si="8"/>
        <v>0.5852777777777778</v>
      </c>
    </row>
    <row r="71" spans="1:6" ht="15.75" customHeight="1">
      <c r="A71" s="1">
        <v>44.361300000000014</v>
      </c>
      <c r="B71" s="8">
        <f t="shared" si="5"/>
        <v>20.977299999999985</v>
      </c>
      <c r="C71" s="2" t="s">
        <v>20</v>
      </c>
      <c r="D71" s="5">
        <f t="shared" si="6"/>
        <v>0.5890509259259259</v>
      </c>
      <c r="E71" s="5">
        <f t="shared" si="7"/>
        <v>0.5878703703703704</v>
      </c>
      <c r="F71" s="5">
        <f t="shared" si="8"/>
        <v>0.5856712962962962</v>
      </c>
    </row>
    <row r="72" spans="1:6" ht="15.75" customHeight="1">
      <c r="A72" s="1">
        <v>44.961300000000016</v>
      </c>
      <c r="B72" s="8">
        <f aca="true" t="shared" si="9" ref="B72:B103">IF(ISBLANK(A72),"",MAX(A$1:A$65536)-A72)</f>
        <v>20.377299999999984</v>
      </c>
      <c r="C72" s="2" t="s">
        <v>21</v>
      </c>
      <c r="D72" s="5">
        <f t="shared" si="6"/>
        <v>0.5896990740740741</v>
      </c>
      <c r="E72" s="5">
        <f t="shared" si="7"/>
        <v>0.5884953703703704</v>
      </c>
      <c r="F72" s="5">
        <f t="shared" si="8"/>
        <v>0.5862615740740741</v>
      </c>
    </row>
    <row r="73" spans="1:6" ht="15.75" customHeight="1">
      <c r="A73" s="1">
        <v>45.461300000000016</v>
      </c>
      <c r="B73" s="8">
        <f t="shared" si="9"/>
        <v>19.877299999999984</v>
      </c>
      <c r="C73" s="13" t="s">
        <v>22</v>
      </c>
      <c r="D73" s="5">
        <f t="shared" si="6"/>
        <v>0.5902314814814814</v>
      </c>
      <c r="E73" s="5">
        <f t="shared" si="7"/>
        <v>0.5890162037037037</v>
      </c>
      <c r="F73" s="5">
        <f t="shared" si="8"/>
        <v>0.5867592592592592</v>
      </c>
    </row>
    <row r="74" spans="1:6" ht="15.75" customHeight="1">
      <c r="A74" s="1">
        <v>46.26130000000001</v>
      </c>
      <c r="B74" s="8">
        <f t="shared" si="9"/>
        <v>19.077299999999987</v>
      </c>
      <c r="C74" s="2" t="s">
        <v>23</v>
      </c>
      <c r="D74" s="5">
        <f aca="true" t="shared" si="10" ref="D74:D96">IF(A74&gt;0,TIME(0,0,A74/D$3*3600)+D$9,"-")</f>
        <v>0.591087962962963</v>
      </c>
      <c r="E74" s="5">
        <f aca="true" t="shared" si="11" ref="E74:E96">IF(A74&gt;0,TIME(0,0,A74/E$3*3600)+E$9,"-")</f>
        <v>0.589849537037037</v>
      </c>
      <c r="F74" s="5">
        <f aca="true" t="shared" si="12" ref="F74:F96">IF(A74&gt;0,TIME(0,0,A74/F$3*3600)+F$9,"-")</f>
        <v>0.5875578703703703</v>
      </c>
    </row>
    <row r="75" spans="1:6" ht="15.75" customHeight="1">
      <c r="A75" s="1">
        <v>48.06130000000001</v>
      </c>
      <c r="B75" s="8">
        <f t="shared" si="9"/>
        <v>17.27729999999999</v>
      </c>
      <c r="C75" s="3" t="s">
        <v>24</v>
      </c>
      <c r="D75" s="5">
        <f t="shared" si="10"/>
        <v>0.5930092592592592</v>
      </c>
      <c r="E75" s="5">
        <f t="shared" si="11"/>
        <v>0.591724537037037</v>
      </c>
      <c r="F75" s="5">
        <f t="shared" si="12"/>
        <v>0.5893402777777778</v>
      </c>
    </row>
    <row r="76" spans="1:6" ht="15.75" customHeight="1">
      <c r="A76" s="1">
        <v>48.25930000000001</v>
      </c>
      <c r="B76" s="8">
        <f t="shared" si="9"/>
        <v>17.07929999999999</v>
      </c>
      <c r="C76" s="3" t="s">
        <v>25</v>
      </c>
      <c r="D76" s="5">
        <f t="shared" si="10"/>
        <v>0.5932175925925925</v>
      </c>
      <c r="E76" s="5">
        <f t="shared" si="11"/>
        <v>0.5919328703703703</v>
      </c>
      <c r="F76" s="5">
        <f t="shared" si="12"/>
        <v>0.589537037037037</v>
      </c>
    </row>
    <row r="77" spans="1:6" ht="15.75" customHeight="1">
      <c r="A77" s="1">
        <v>49.11030000000001</v>
      </c>
      <c r="B77" s="8">
        <f t="shared" si="9"/>
        <v>16.22829999999999</v>
      </c>
      <c r="C77" s="3" t="s">
        <v>26</v>
      </c>
      <c r="D77" s="5">
        <f t="shared" si="10"/>
        <v>0.5941319444444444</v>
      </c>
      <c r="E77" s="5">
        <f t="shared" si="11"/>
        <v>0.5928125</v>
      </c>
      <c r="F77" s="5">
        <f t="shared" si="12"/>
        <v>0.5903819444444444</v>
      </c>
    </row>
    <row r="78" spans="1:7" ht="15.75" customHeight="1">
      <c r="A78" s="1">
        <v>49.39030000000001</v>
      </c>
      <c r="B78" s="8">
        <f t="shared" si="9"/>
        <v>15.948299999999989</v>
      </c>
      <c r="C78" s="3" t="s">
        <v>26</v>
      </c>
      <c r="D78" s="5">
        <f t="shared" si="10"/>
        <v>0.5944328703703703</v>
      </c>
      <c r="E78" s="5">
        <f t="shared" si="11"/>
        <v>0.5931134259259259</v>
      </c>
      <c r="F78" s="5">
        <f t="shared" si="12"/>
        <v>0.5906597222222222</v>
      </c>
      <c r="G78" s="1"/>
    </row>
    <row r="79" spans="1:7" ht="15.75" customHeight="1">
      <c r="A79" s="1">
        <v>51.05030000000001</v>
      </c>
      <c r="B79" s="8">
        <f t="shared" si="9"/>
        <v>14.288299999999992</v>
      </c>
      <c r="C79" s="3" t="s">
        <v>47</v>
      </c>
      <c r="D79" s="5">
        <f t="shared" si="10"/>
        <v>0.5962037037037037</v>
      </c>
      <c r="E79" s="5">
        <f t="shared" si="11"/>
        <v>0.5948379629629629</v>
      </c>
      <c r="F79" s="5">
        <f t="shared" si="12"/>
        <v>0.5923032407407407</v>
      </c>
      <c r="G79" s="1"/>
    </row>
    <row r="80" spans="1:7" ht="15.75" customHeight="1">
      <c r="A80" s="1">
        <v>52.07030000000001</v>
      </c>
      <c r="B80" s="8">
        <f t="shared" si="9"/>
        <v>13.26829999999999</v>
      </c>
      <c r="C80" s="3" t="s">
        <v>27</v>
      </c>
      <c r="D80" s="5">
        <f t="shared" si="10"/>
        <v>0.5972916666666667</v>
      </c>
      <c r="E80" s="5">
        <f t="shared" si="11"/>
        <v>0.5959027777777778</v>
      </c>
      <c r="F80" s="5">
        <f t="shared" si="12"/>
        <v>0.5933217592592592</v>
      </c>
      <c r="G80" s="1"/>
    </row>
    <row r="81" spans="1:7" ht="15.75" customHeight="1">
      <c r="A81" s="1">
        <v>52.07030000000001</v>
      </c>
      <c r="B81" s="8">
        <f t="shared" si="9"/>
        <v>13.26829999999999</v>
      </c>
      <c r="C81" s="10" t="s">
        <v>30</v>
      </c>
      <c r="D81" s="5">
        <f t="shared" si="10"/>
        <v>0.5972916666666667</v>
      </c>
      <c r="E81" s="5">
        <f t="shared" si="11"/>
        <v>0.5959027777777778</v>
      </c>
      <c r="F81" s="5">
        <f t="shared" si="12"/>
        <v>0.5933217592592592</v>
      </c>
      <c r="G81" s="1"/>
    </row>
    <row r="82" spans="1:7" ht="15.75" customHeight="1">
      <c r="A82" s="1">
        <v>52.94130000000001</v>
      </c>
      <c r="B82" s="8">
        <f t="shared" si="9"/>
        <v>12.397299999999987</v>
      </c>
      <c r="C82" s="3" t="s">
        <v>31</v>
      </c>
      <c r="D82" s="5">
        <f t="shared" si="10"/>
        <v>0.5982175925925926</v>
      </c>
      <c r="E82" s="5">
        <f t="shared" si="11"/>
        <v>0.5968055555555555</v>
      </c>
      <c r="F82" s="5">
        <f t="shared" si="12"/>
        <v>0.5941782407407407</v>
      </c>
      <c r="G82" s="1"/>
    </row>
    <row r="83" spans="1:7" ht="15.75" customHeight="1">
      <c r="A83" s="1">
        <v>53.409300000000016</v>
      </c>
      <c r="B83" s="8">
        <f t="shared" si="9"/>
        <v>11.929299999999984</v>
      </c>
      <c r="C83" s="3" t="s">
        <v>32</v>
      </c>
      <c r="D83" s="5">
        <f t="shared" si="10"/>
        <v>0.5987268518518518</v>
      </c>
      <c r="E83" s="5">
        <f t="shared" si="11"/>
        <v>0.5972916666666667</v>
      </c>
      <c r="F83" s="5">
        <f t="shared" si="12"/>
        <v>0.5946412037037037</v>
      </c>
      <c r="G83" s="1"/>
    </row>
    <row r="84" spans="1:7" ht="15.75" customHeight="1">
      <c r="A84" s="1">
        <v>53.95430000000002</v>
      </c>
      <c r="B84" s="8">
        <f t="shared" si="9"/>
        <v>11.384299999999982</v>
      </c>
      <c r="C84" s="3" t="s">
        <v>33</v>
      </c>
      <c r="D84" s="5">
        <f t="shared" si="10"/>
        <v>0.5993055555555555</v>
      </c>
      <c r="E84" s="5">
        <f t="shared" si="11"/>
        <v>0.5978587962962962</v>
      </c>
      <c r="F84" s="5">
        <f t="shared" si="12"/>
        <v>0.5951851851851852</v>
      </c>
      <c r="G84" s="1"/>
    </row>
    <row r="85" spans="1:7" ht="15.75" customHeight="1">
      <c r="A85" s="1">
        <v>53.95430000000002</v>
      </c>
      <c r="B85" s="8">
        <f t="shared" si="9"/>
        <v>11.384299999999982</v>
      </c>
      <c r="C85" s="10" t="s">
        <v>44</v>
      </c>
      <c r="D85" s="5">
        <f t="shared" si="10"/>
        <v>0.5993055555555555</v>
      </c>
      <c r="E85" s="5">
        <f t="shared" si="11"/>
        <v>0.5978587962962962</v>
      </c>
      <c r="F85" s="5">
        <f t="shared" si="12"/>
        <v>0.5951851851851852</v>
      </c>
      <c r="G85" s="1"/>
    </row>
    <row r="86" spans="1:7" ht="15.75" customHeight="1">
      <c r="A86" s="1">
        <v>54.28230000000002</v>
      </c>
      <c r="B86" s="8">
        <f t="shared" si="9"/>
        <v>11.056299999999979</v>
      </c>
      <c r="C86" s="3" t="s">
        <v>34</v>
      </c>
      <c r="D86" s="5">
        <f t="shared" si="10"/>
        <v>0.5996527777777777</v>
      </c>
      <c r="E86" s="5">
        <f t="shared" si="11"/>
        <v>0.5982060185185185</v>
      </c>
      <c r="F86" s="5">
        <f t="shared" si="12"/>
        <v>0.5955092592592592</v>
      </c>
      <c r="G86" s="1"/>
    </row>
    <row r="87" spans="1:7" ht="15.75" customHeight="1">
      <c r="A87" s="1">
        <v>57.372300000000024</v>
      </c>
      <c r="B87" s="8">
        <f t="shared" si="9"/>
        <v>7.9662999999999755</v>
      </c>
      <c r="C87" s="3" t="s">
        <v>35</v>
      </c>
      <c r="D87" s="5">
        <f t="shared" si="10"/>
        <v>0.6029513888888889</v>
      </c>
      <c r="E87" s="5">
        <f t="shared" si="11"/>
        <v>0.6014236111111111</v>
      </c>
      <c r="F87" s="5">
        <f t="shared" si="12"/>
        <v>0.5985763888888889</v>
      </c>
      <c r="G87" s="1"/>
    </row>
    <row r="88" spans="1:7" ht="15.75" customHeight="1">
      <c r="A88" s="1">
        <v>58.53230000000002</v>
      </c>
      <c r="B88" s="8">
        <f t="shared" si="9"/>
        <v>6.806299999999979</v>
      </c>
      <c r="C88" s="3" t="s">
        <v>36</v>
      </c>
      <c r="D88" s="5">
        <f t="shared" si="10"/>
        <v>0.6041898148148148</v>
      </c>
      <c r="E88" s="5">
        <f t="shared" si="11"/>
        <v>0.6026273148148148</v>
      </c>
      <c r="F88" s="5">
        <f t="shared" si="12"/>
        <v>0.5997337962962963</v>
      </c>
      <c r="G88" s="1"/>
    </row>
    <row r="89" spans="1:7" ht="15.75" customHeight="1">
      <c r="A89" s="1">
        <v>60.79230000000002</v>
      </c>
      <c r="B89" s="8">
        <f t="shared" si="9"/>
        <v>4.546299999999981</v>
      </c>
      <c r="C89" s="3" t="s">
        <v>37</v>
      </c>
      <c r="D89" s="5">
        <f t="shared" si="10"/>
        <v>0.6066087962962963</v>
      </c>
      <c r="E89" s="5">
        <f t="shared" si="11"/>
        <v>0.6049884259259259</v>
      </c>
      <c r="F89" s="5">
        <f t="shared" si="12"/>
        <v>0.6019675925925926</v>
      </c>
      <c r="G89" s="1"/>
    </row>
    <row r="90" spans="1:7" ht="15.75" customHeight="1">
      <c r="A90" s="1">
        <v>60.79230000000002</v>
      </c>
      <c r="B90" s="8">
        <f t="shared" si="9"/>
        <v>4.546299999999981</v>
      </c>
      <c r="C90" s="10" t="s">
        <v>45</v>
      </c>
      <c r="D90" s="5">
        <f t="shared" si="10"/>
        <v>0.6066087962962963</v>
      </c>
      <c r="E90" s="5">
        <f t="shared" si="11"/>
        <v>0.6049884259259259</v>
      </c>
      <c r="F90" s="5">
        <f t="shared" si="12"/>
        <v>0.6019675925925926</v>
      </c>
      <c r="G90" s="1"/>
    </row>
    <row r="91" spans="1:7" ht="15.75" customHeight="1">
      <c r="A91" s="1">
        <v>62.58230000000002</v>
      </c>
      <c r="B91" s="8">
        <f t="shared" si="9"/>
        <v>2.7562999999999818</v>
      </c>
      <c r="C91" s="3" t="s">
        <v>38</v>
      </c>
      <c r="D91" s="5">
        <f t="shared" si="10"/>
        <v>0.6085185185185185</v>
      </c>
      <c r="E91" s="5">
        <f t="shared" si="11"/>
        <v>0.6068518518518518</v>
      </c>
      <c r="F91" s="5">
        <f t="shared" si="12"/>
        <v>0.60375</v>
      </c>
      <c r="G91" s="1"/>
    </row>
    <row r="92" spans="1:7" ht="15.75" customHeight="1">
      <c r="A92" s="1">
        <v>63.06330000000002</v>
      </c>
      <c r="B92" s="8">
        <f t="shared" si="9"/>
        <v>2.27529999999998</v>
      </c>
      <c r="C92" s="3" t="s">
        <v>39</v>
      </c>
      <c r="D92" s="5">
        <f t="shared" si="10"/>
        <v>0.6090393518518518</v>
      </c>
      <c r="E92" s="5">
        <f t="shared" si="11"/>
        <v>0.607349537037037</v>
      </c>
      <c r="F92" s="5">
        <f t="shared" si="12"/>
        <v>0.604224537037037</v>
      </c>
      <c r="G92" s="1"/>
    </row>
    <row r="93" spans="1:7" ht="15.75" customHeight="1">
      <c r="A93" s="1">
        <v>64.77330000000002</v>
      </c>
      <c r="B93" s="8">
        <f t="shared" si="9"/>
        <v>0.5652999999999793</v>
      </c>
      <c r="C93" s="3" t="s">
        <v>40</v>
      </c>
      <c r="D93" s="5">
        <f t="shared" si="10"/>
        <v>0.6108680555555556</v>
      </c>
      <c r="E93" s="5">
        <f t="shared" si="11"/>
        <v>0.6091319444444444</v>
      </c>
      <c r="F93" s="5">
        <f t="shared" si="12"/>
        <v>0.6059143518518518</v>
      </c>
      <c r="G93" s="1"/>
    </row>
    <row r="94" spans="1:7" ht="15.75" customHeight="1">
      <c r="A94" s="1">
        <v>64.81160000000003</v>
      </c>
      <c r="B94" s="8">
        <f t="shared" si="9"/>
        <v>0.5269999999999726</v>
      </c>
      <c r="C94" s="3" t="s">
        <v>41</v>
      </c>
      <c r="D94" s="5">
        <f t="shared" si="10"/>
        <v>0.6109027777777778</v>
      </c>
      <c r="E94" s="5">
        <f t="shared" si="11"/>
        <v>0.6091782407407407</v>
      </c>
      <c r="F94" s="5">
        <f t="shared" si="12"/>
        <v>0.6059606481481481</v>
      </c>
      <c r="G94" s="1"/>
    </row>
    <row r="95" spans="1:7" ht="15.75" customHeight="1">
      <c r="A95" s="1">
        <v>65.15860000000002</v>
      </c>
      <c r="B95" s="8">
        <f t="shared" si="9"/>
        <v>0.1799999999999784</v>
      </c>
      <c r="C95" s="3" t="s">
        <v>42</v>
      </c>
      <c r="D95" s="5">
        <f t="shared" si="10"/>
        <v>0.6112731481481481</v>
      </c>
      <c r="E95" s="5">
        <f t="shared" si="11"/>
        <v>0.609537037037037</v>
      </c>
      <c r="F95" s="5">
        <f t="shared" si="12"/>
        <v>0.6063078703703704</v>
      </c>
      <c r="G95" s="1"/>
    </row>
    <row r="96" spans="1:6" ht="15.75" customHeight="1">
      <c r="A96" s="1">
        <v>65.3386</v>
      </c>
      <c r="B96" s="8">
        <f t="shared" si="9"/>
        <v>0</v>
      </c>
      <c r="C96" s="12" t="s">
        <v>46</v>
      </c>
      <c r="D96" s="5">
        <f t="shared" si="10"/>
        <v>0.6114699074074074</v>
      </c>
      <c r="E96" s="5">
        <f t="shared" si="11"/>
        <v>0.6097222222222222</v>
      </c>
      <c r="F96" s="5">
        <f t="shared" si="12"/>
        <v>0.6064814814814814</v>
      </c>
    </row>
    <row r="97" spans="2:6" ht="15.75" customHeight="1">
      <c r="B97" s="4"/>
      <c r="D97" s="5"/>
      <c r="E97" s="5"/>
      <c r="F97" s="5"/>
    </row>
    <row r="98" spans="2:6" ht="15.75" customHeight="1">
      <c r="B98" s="4"/>
      <c r="D98" s="5"/>
      <c r="E98" s="5"/>
      <c r="F98" s="5"/>
    </row>
    <row r="99" spans="2:6" ht="15.75" customHeight="1">
      <c r="B99" s="4"/>
      <c r="C99" s="6" t="s">
        <v>51</v>
      </c>
      <c r="D99" s="5"/>
      <c r="E99" s="5"/>
      <c r="F99" s="5"/>
    </row>
    <row r="100" spans="2:6" ht="15.75" customHeight="1">
      <c r="B100" s="4"/>
      <c r="D100" s="5"/>
      <c r="E100" s="5"/>
      <c r="F100" s="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te Velde</dc:creator>
  <cp:keywords/>
  <dc:description/>
  <cp:lastModifiedBy>Eric te Velde</cp:lastModifiedBy>
  <cp:lastPrinted>2017-04-18T18:17:21Z</cp:lastPrinted>
  <dcterms:created xsi:type="dcterms:W3CDTF">2014-01-07T14:13:59Z</dcterms:created>
  <dcterms:modified xsi:type="dcterms:W3CDTF">2017-12-29T15:17:48Z</dcterms:modified>
  <cp:category/>
  <cp:version/>
  <cp:contentType/>
  <cp:contentStatus/>
</cp:coreProperties>
</file>